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111\Dropbox\000_協賛広告Tシャツ優先入場券\企業バックプリントTシャツ\"/>
    </mc:Choice>
  </mc:AlternateContent>
  <xr:revisionPtr revIDLastSave="0" documentId="13_ncr:1_{35DE6016-31F7-431C-B2F3-4E9897A3EA7F}" xr6:coauthVersionLast="47" xr6:coauthVersionMax="47" xr10:uidLastSave="{00000000-0000-0000-0000-000000000000}"/>
  <bookViews>
    <workbookView xWindow="3740" yWindow="1390" windowWidth="20190" windowHeight="13980" xr2:uid="{00000000-000D-0000-FFFF-FFFF00000000}"/>
  </bookViews>
  <sheets>
    <sheet name="企業広告Tシャツ申込書（入力用）" sheetId="7" r:id="rId1"/>
    <sheet name="ご請求書（シートロックあり_ご注文者様は入力できません）" sheetId="4" r:id="rId2"/>
    <sheet name="リスト（シートロック）" sheetId="6" r:id="rId3"/>
  </sheets>
  <definedNames>
    <definedName name="_xlnm.Print_Area" localSheetId="1">'ご請求書（シートロックあり_ご注文者様は入力できません）'!$A$1:$I$38</definedName>
    <definedName name="_xlnm.Print_Area" localSheetId="0">'企業広告Tシャツ申込書（入力用）'!$A$1:$M$38</definedName>
  </definedNames>
  <calcPr calcId="191029"/>
</workbook>
</file>

<file path=xl/calcChain.xml><?xml version="1.0" encoding="utf-8"?>
<calcChain xmlns="http://schemas.openxmlformats.org/spreadsheetml/2006/main">
  <c r="H31" i="7" l="1"/>
  <c r="H30" i="7"/>
  <c r="I16" i="4" s="1"/>
  <c r="B6" i="4"/>
  <c r="L23" i="7"/>
  <c r="L22" i="7"/>
  <c r="L21" i="7"/>
  <c r="L20" i="7"/>
  <c r="L19" i="7"/>
  <c r="L18" i="7"/>
  <c r="L17" i="7"/>
  <c r="L16" i="7"/>
  <c r="L15" i="7"/>
  <c r="L14" i="7"/>
  <c r="H29" i="7" l="1"/>
  <c r="I15" i="4" s="1"/>
  <c r="H32" i="7" l="1"/>
  <c r="H33" i="7" s="1"/>
  <c r="I19" i="4" s="1"/>
  <c r="I20" i="4" s="1"/>
  <c r="D11" i="4" s="1"/>
  <c r="H34" i="7"/>
  <c r="I2" i="4"/>
</calcChain>
</file>

<file path=xl/sharedStrings.xml><?xml version="1.0" encoding="utf-8"?>
<sst xmlns="http://schemas.openxmlformats.org/spreadsheetml/2006/main" count="154" uniqueCount="96">
  <si>
    <t>フリガナ</t>
    <phoneticPr fontId="1"/>
  </si>
  <si>
    <t>FAX</t>
    <phoneticPr fontId="1"/>
  </si>
  <si>
    <t>TEL</t>
    <phoneticPr fontId="1"/>
  </si>
  <si>
    <t>ご住所</t>
    <phoneticPr fontId="1"/>
  </si>
  <si>
    <t>Ｅ-mail</t>
    <phoneticPr fontId="1"/>
  </si>
  <si>
    <t>申込み日</t>
    <rPh sb="0" eb="2">
      <t>モウシコ</t>
    </rPh>
    <rPh sb="3" eb="4">
      <t>ヒ</t>
    </rPh>
    <phoneticPr fontId="1"/>
  </si>
  <si>
    <t>ご担当者お名前</t>
    <rPh sb="5" eb="7">
      <t>ナマエ</t>
    </rPh>
    <phoneticPr fontId="1"/>
  </si>
  <si>
    <t>部署名</t>
    <rPh sb="0" eb="2">
      <t>ブショ</t>
    </rPh>
    <rPh sb="2" eb="3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</si>
  <si>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</si>
  <si>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</si>
  <si>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</si>
  <si>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</si>
  <si>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金融機関　北おおさか信用金庫高槻支店
普通預金　0453073
口座名義 　高槻ジャズストリート実行委員会 代表者 蓑輪裕之</t>
    <phoneticPr fontId="1"/>
  </si>
  <si>
    <t>郵便番号</t>
    <rPh sb="0" eb="4">
      <t>ユウビンバンゴウ</t>
    </rPh>
    <phoneticPr fontId="1"/>
  </si>
  <si>
    <t>高槻ジャズストリート実行委員会事務局 
〒569-0071 大阪府高槻市城北町1-2-8 JKカフェ3F　　メール jazz@0726.info         FAX:072-662-7333
（登録番号：T1700150025023）</t>
    <phoneticPr fontId="1"/>
  </si>
  <si>
    <t>●ご注文内容</t>
    <rPh sb="2" eb="4">
      <t>チュウモン</t>
    </rPh>
    <rPh sb="4" eb="6">
      <t>ナイヨウ</t>
    </rPh>
    <phoneticPr fontId="1"/>
  </si>
  <si>
    <t>ホワイト</t>
    <phoneticPr fontId="1"/>
  </si>
  <si>
    <t>ブラック</t>
    <phoneticPr fontId="1"/>
  </si>
  <si>
    <t>Sサイズ（3500円/枚）ご注文枚数</t>
    <rPh sb="9" eb="10">
      <t>エン</t>
    </rPh>
    <rPh sb="11" eb="12">
      <t>マイ</t>
    </rPh>
    <phoneticPr fontId="1"/>
  </si>
  <si>
    <t>Mサイズ（3500円/枚）ご注文枚数</t>
    <phoneticPr fontId="1"/>
  </si>
  <si>
    <t>Lサイズ（3500円/枚）ご注文枚数</t>
    <phoneticPr fontId="1"/>
  </si>
  <si>
    <t>XLサイズ（3500円/枚）ご注文枚数</t>
    <phoneticPr fontId="1"/>
  </si>
  <si>
    <t>XXLサイズ（3800円/枚）ご注文枚数</t>
    <phoneticPr fontId="1"/>
  </si>
  <si>
    <t>枚</t>
    <rPh sb="0" eb="1">
      <t>マイ</t>
    </rPh>
    <phoneticPr fontId="1"/>
  </si>
  <si>
    <t>●振込み先　※お振込手数料はご負担願います。※お振込名義人は、当方がわかりやすいお名前でお願いします。</t>
    <phoneticPr fontId="1"/>
  </si>
  <si>
    <t>Tシャツ金額+バックプリントの版代合計</t>
    <rPh sb="4" eb="6">
      <t>キンガク</t>
    </rPh>
    <rPh sb="15" eb="17">
      <t>ハンダイ</t>
    </rPh>
    <rPh sb="17" eb="19">
      <t>ゴウケイ</t>
    </rPh>
    <phoneticPr fontId="1"/>
  </si>
  <si>
    <t>お振込み総額</t>
    <rPh sb="1" eb="3">
      <t>フリコ</t>
    </rPh>
    <rPh sb="4" eb="6">
      <t>ソウガク</t>
    </rPh>
    <phoneticPr fontId="1"/>
  </si>
  <si>
    <t>円</t>
    <rPh sb="0" eb="1">
      <t>エン</t>
    </rPh>
    <phoneticPr fontId="1"/>
  </si>
  <si>
    <t>●お支払いは銀行振込のみとなります（振込手数料はご注文者様にてご負担願います）</t>
    <rPh sb="2" eb="4">
      <t>シハラ</t>
    </rPh>
    <rPh sb="6" eb="8">
      <t>ギンコウ</t>
    </rPh>
    <rPh sb="8" eb="10">
      <t>フリコミ</t>
    </rPh>
    <rPh sb="25" eb="27">
      <t>チュウモン</t>
    </rPh>
    <rPh sb="27" eb="28">
      <t>シャ</t>
    </rPh>
    <phoneticPr fontId="1"/>
  </si>
  <si>
    <t>企業名/店舗名</t>
    <phoneticPr fontId="1"/>
  </si>
  <si>
    <t>請　求　書</t>
    <rPh sb="0" eb="1">
      <t>ショウ</t>
    </rPh>
    <rPh sb="2" eb="3">
      <t>モトム</t>
    </rPh>
    <rPh sb="4" eb="5">
      <t>ショ</t>
    </rPh>
    <phoneticPr fontId="12"/>
  </si>
  <si>
    <t>請求日：</t>
    <rPh sb="0" eb="3">
      <t>セイキュウビ</t>
    </rPh>
    <phoneticPr fontId="1"/>
  </si>
  <si>
    <t>御中</t>
    <phoneticPr fontId="1"/>
  </si>
  <si>
    <t>下記のとおり請求させていただきます。</t>
    <rPh sb="0" eb="2">
      <t>カキ</t>
    </rPh>
    <rPh sb="6" eb="8">
      <t>セイキュウ</t>
    </rPh>
    <phoneticPr fontId="12"/>
  </si>
  <si>
    <t>ご請求金額</t>
    <rPh sb="1" eb="3">
      <t>セイキュウ</t>
    </rPh>
    <rPh sb="3" eb="5">
      <t>キンガク</t>
    </rPh>
    <phoneticPr fontId="12"/>
  </si>
  <si>
    <t>　　項    　  　目</t>
    <rPh sb="2" eb="3">
      <t>コウ</t>
    </rPh>
    <rPh sb="11" eb="12">
      <t>メ</t>
    </rPh>
    <phoneticPr fontId="12"/>
  </si>
  <si>
    <t>金  　額</t>
    <rPh sb="0" eb="1">
      <t>キン</t>
    </rPh>
    <rPh sb="4" eb="5">
      <t>ガク</t>
    </rPh>
    <phoneticPr fontId="12"/>
  </si>
  <si>
    <t>消費税(10%）</t>
    <rPh sb="0" eb="3">
      <t>ショウヒゼイ</t>
    </rPh>
    <phoneticPr fontId="1"/>
  </si>
  <si>
    <t>合計</t>
    <rPh sb="0" eb="2">
      <t>ゴウケイ</t>
    </rPh>
    <phoneticPr fontId="12"/>
  </si>
  <si>
    <t>＊</t>
    <phoneticPr fontId="12"/>
  </si>
  <si>
    <t>振込の方は下記口座にお願い致します。</t>
    <rPh sb="0" eb="2">
      <t>フリコミ</t>
    </rPh>
    <rPh sb="3" eb="4">
      <t>カタ</t>
    </rPh>
    <rPh sb="5" eb="7">
      <t>カキ</t>
    </rPh>
    <rPh sb="7" eb="9">
      <t>コウザ</t>
    </rPh>
    <rPh sb="11" eb="12">
      <t>ネガ</t>
    </rPh>
    <rPh sb="13" eb="14">
      <t>イタ</t>
    </rPh>
    <phoneticPr fontId="12"/>
  </si>
  <si>
    <t>尚、振込手数料は応援者様にてご負担願います。</t>
    <rPh sb="0" eb="1">
      <t>ナオ</t>
    </rPh>
    <rPh sb="2" eb="4">
      <t>フリコミ</t>
    </rPh>
    <rPh sb="4" eb="7">
      <t>テスウリョウ</t>
    </rPh>
    <rPh sb="8" eb="11">
      <t>オウエンシャ</t>
    </rPh>
    <rPh sb="11" eb="12">
      <t>サマ</t>
    </rPh>
    <rPh sb="15" eb="17">
      <t>フタン</t>
    </rPh>
    <rPh sb="17" eb="18">
      <t>ネガ</t>
    </rPh>
    <phoneticPr fontId="12"/>
  </si>
  <si>
    <t>振込先：</t>
    <rPh sb="0" eb="2">
      <t>フリコミ</t>
    </rPh>
    <rPh sb="2" eb="3">
      <t>サキ</t>
    </rPh>
    <phoneticPr fontId="12"/>
  </si>
  <si>
    <t>北おおさか信用金庫　高槻支店　普通　0453073</t>
    <rPh sb="0" eb="1">
      <t>キタ</t>
    </rPh>
    <rPh sb="5" eb="7">
      <t>シンヨウ</t>
    </rPh>
    <rPh sb="7" eb="9">
      <t>キンコ</t>
    </rPh>
    <rPh sb="10" eb="12">
      <t>タカツキ</t>
    </rPh>
    <rPh sb="12" eb="14">
      <t>シテン</t>
    </rPh>
    <rPh sb="15" eb="17">
      <t>フツウ</t>
    </rPh>
    <phoneticPr fontId="12"/>
  </si>
  <si>
    <t>口座名義：</t>
    <rPh sb="0" eb="2">
      <t>コウザ</t>
    </rPh>
    <rPh sb="2" eb="4">
      <t>メイギ</t>
    </rPh>
    <phoneticPr fontId="1"/>
  </si>
  <si>
    <t>高槻ジャズストリート実行委員会　代表者　蓑輪裕之</t>
    <rPh sb="0" eb="2">
      <t>タカツキ</t>
    </rPh>
    <rPh sb="10" eb="12">
      <t>ジッコウ</t>
    </rPh>
    <rPh sb="12" eb="15">
      <t>イインカイ</t>
    </rPh>
    <rPh sb="16" eb="19">
      <t>ダイヒョウシャ</t>
    </rPh>
    <rPh sb="20" eb="22">
      <t>ミノワ</t>
    </rPh>
    <rPh sb="22" eb="24">
      <t>ヒロユキ</t>
    </rPh>
    <phoneticPr fontId="12"/>
  </si>
  <si>
    <t>タカツキジャズストリートジッコウイインカイ　ダイヒョウシャ　ミノワヒロユキ</t>
    <rPh sb="0" eb="37">
      <t>タカツキジッコウイインカイダイヒョウシャミノワヒロユキ</t>
    </rPh>
    <phoneticPr fontId="12"/>
  </si>
  <si>
    <t>高槻ジャズストリート実行委員会</t>
    <rPh sb="0" eb="2">
      <t>タカツキ</t>
    </rPh>
    <rPh sb="10" eb="12">
      <t>ジッコウ</t>
    </rPh>
    <rPh sb="12" eb="15">
      <t>イインカイ</t>
    </rPh>
    <phoneticPr fontId="12"/>
  </si>
  <si>
    <t>代表　蓑輪裕之</t>
    <rPh sb="0" eb="2">
      <t>ダイヒョウ</t>
    </rPh>
    <rPh sb="3" eb="5">
      <t>ミノワ</t>
    </rPh>
    <rPh sb="5" eb="7">
      <t>ヒロユキ</t>
    </rPh>
    <phoneticPr fontId="12"/>
  </si>
  <si>
    <t>〒569-0071　高槻市城北町1-2-8ＪＫカフェ3Ｆ</t>
    <rPh sb="10" eb="13">
      <t>タカツキシ</t>
    </rPh>
    <rPh sb="13" eb="16">
      <t>ジョウホクチョウ</t>
    </rPh>
    <phoneticPr fontId="12"/>
  </si>
  <si>
    <t>　　Mail : jazz@0726.info　 Fax 072-662-7333</t>
    <phoneticPr fontId="12"/>
  </si>
  <si>
    <t xml:space="preserve">登録番号：T1700150025023 </t>
    <rPh sb="0" eb="4">
      <t>トウロクバンゴウ</t>
    </rPh>
    <phoneticPr fontId="1"/>
  </si>
  <si>
    <t>担当　中嶋由紀子</t>
    <rPh sb="3" eb="5">
      <t>ナカジマ</t>
    </rPh>
    <rPh sb="5" eb="6">
      <t>ヨシ</t>
    </rPh>
    <rPh sb="6" eb="8">
      <t>タントウノリコ</t>
    </rPh>
    <phoneticPr fontId="1"/>
  </si>
  <si>
    <t>版代</t>
    <rPh sb="0" eb="2">
      <t>ハンダイ</t>
    </rPh>
    <phoneticPr fontId="1"/>
  </si>
  <si>
    <t>第27回高槻ジャズストリート企業広告Tシャツ</t>
    <rPh sb="0" eb="1">
      <t>ダイ</t>
    </rPh>
    <rPh sb="3" eb="6">
      <t>カイタカツキ</t>
    </rPh>
    <rPh sb="14" eb="16">
      <t>キギョウ</t>
    </rPh>
    <rPh sb="16" eb="18">
      <t>コウコク</t>
    </rPh>
    <phoneticPr fontId="1"/>
  </si>
  <si>
    <t>Tシャツ代金</t>
    <rPh sb="4" eb="6">
      <t>ダイキン</t>
    </rPh>
    <phoneticPr fontId="1"/>
  </si>
  <si>
    <t>０1　シルバーグレー</t>
    <phoneticPr fontId="1"/>
  </si>
  <si>
    <t>０２　レッド</t>
    <phoneticPr fontId="1"/>
  </si>
  <si>
    <t>０３　グリーン</t>
    <phoneticPr fontId="1"/>
  </si>
  <si>
    <t>０４　桜色</t>
    <rPh sb="3" eb="5">
      <t>サクライロ</t>
    </rPh>
    <phoneticPr fontId="1"/>
  </si>
  <si>
    <t>０５　黄色</t>
    <rPh sb="3" eb="5">
      <t>キイロ</t>
    </rPh>
    <phoneticPr fontId="1"/>
  </si>
  <si>
    <t>０６　パープル</t>
    <phoneticPr fontId="1"/>
  </si>
  <si>
    <t>０７　ホワイト</t>
    <phoneticPr fontId="1"/>
  </si>
  <si>
    <t>０８　ブルー</t>
    <phoneticPr fontId="1"/>
  </si>
  <si>
    <t>０９　ホットピンク</t>
    <phoneticPr fontId="1"/>
  </si>
  <si>
    <t>１０　ブラック</t>
    <phoneticPr fontId="1"/>
  </si>
  <si>
    <t>１１　オレンジ</t>
    <phoneticPr fontId="1"/>
  </si>
  <si>
    <t>１２　サックス</t>
    <phoneticPr fontId="1"/>
  </si>
  <si>
    <t>１３　クリーム</t>
    <phoneticPr fontId="1"/>
  </si>
  <si>
    <t>１４　ベージュ</t>
    <phoneticPr fontId="1"/>
  </si>
  <si>
    <t>１５　オリーブ</t>
    <phoneticPr fontId="1"/>
  </si>
  <si>
    <t>新規データ：版代9,000円（税別）</t>
    <rPh sb="15" eb="17">
      <t>ゼイベツ</t>
    </rPh>
    <phoneticPr fontId="1"/>
  </si>
  <si>
    <t>過去と同じデータ（版代無し）</t>
    <phoneticPr fontId="1"/>
  </si>
  <si>
    <t>選択してください</t>
    <rPh sb="0" eb="2">
      <t>センタク</t>
    </rPh>
    <phoneticPr fontId="1"/>
  </si>
  <si>
    <t>Tシャツ金額（各S,M,L,XL：3,500円、XXL3,800円）</t>
    <rPh sb="0" eb="2">
      <t>キンガク</t>
    </rPh>
    <rPh sb="3" eb="4">
      <t>カク</t>
    </rPh>
    <rPh sb="14" eb="19">
      <t>５００エン</t>
    </rPh>
    <rPh sb="24" eb="29">
      <t>８００エン</t>
    </rPh>
    <phoneticPr fontId="1"/>
  </si>
  <si>
    <t>バックプリントの版代（0円または9,000円）</t>
    <rPh sb="8" eb="10">
      <t>ハンダイ</t>
    </rPh>
    <rPh sb="12" eb="13">
      <t>エン</t>
    </rPh>
    <rPh sb="17" eb="22">
      <t>０００エン</t>
    </rPh>
    <phoneticPr fontId="1"/>
  </si>
  <si>
    <t>金額（自動計算）</t>
    <rPh sb="0" eb="2">
      <t>キンガク</t>
    </rPh>
    <rPh sb="3" eb="5">
      <t>ジドウ</t>
    </rPh>
    <rPh sb="5" eb="7">
      <t>ケイサン</t>
    </rPh>
    <phoneticPr fontId="1"/>
  </si>
  <si>
    <t>自動計算</t>
    <rPh sb="0" eb="2">
      <t>ジドウ</t>
    </rPh>
    <rPh sb="2" eb="4">
      <t>ケイサン</t>
    </rPh>
    <phoneticPr fontId="1"/>
  </si>
  <si>
    <t>自動計算</t>
    <phoneticPr fontId="1"/>
  </si>
  <si>
    <t>消費税（Tシャツ金額+版代を足した金額の10%）</t>
    <rPh sb="0" eb="3">
      <t>ショウヒゼイ</t>
    </rPh>
    <rPh sb="14" eb="15">
      <t>タ</t>
    </rPh>
    <rPh sb="17" eb="19">
      <t>キンガク</t>
    </rPh>
    <phoneticPr fontId="1"/>
  </si>
  <si>
    <r>
      <t>お支払い金額計算</t>
    </r>
    <r>
      <rPr>
        <b/>
        <sz val="18"/>
        <color rgb="FFFF0000"/>
        <rFont val="游ゴシック"/>
        <family val="3"/>
        <charset val="128"/>
      </rPr>
      <t>(別途送料着払い）</t>
    </r>
    <rPh sb="1" eb="3">
      <t>シハラ</t>
    </rPh>
    <rPh sb="4" eb="6">
      <t>キンガク</t>
    </rPh>
    <rPh sb="6" eb="8">
      <t>ケイサン</t>
    </rPh>
    <rPh sb="9" eb="11">
      <t>ベット</t>
    </rPh>
    <rPh sb="11" eb="13">
      <t>ソウリョウ</t>
    </rPh>
    <rPh sb="13" eb="15">
      <t>チャクバラ</t>
    </rPh>
    <phoneticPr fontId="1"/>
  </si>
  <si>
    <r>
      <t>【1】Tシャツサイズと枚数　</t>
    </r>
    <r>
      <rPr>
        <b/>
        <sz val="18"/>
        <color rgb="FFFF0000"/>
        <rFont val="游ゴシック"/>
        <family val="3"/>
        <charset val="128"/>
      </rPr>
      <t>ご注文枚数のみ半角数字でご入力ください。</t>
    </r>
    <rPh sb="11" eb="13">
      <t>マイスウ</t>
    </rPh>
    <rPh sb="15" eb="17">
      <t>チュウモン</t>
    </rPh>
    <rPh sb="17" eb="19">
      <t>マイスウ</t>
    </rPh>
    <rPh sb="21" eb="23">
      <t>ハンカク</t>
    </rPh>
    <rPh sb="23" eb="25">
      <t>スウジ</t>
    </rPh>
    <rPh sb="27" eb="29">
      <t>ニュウリョク</t>
    </rPh>
    <phoneticPr fontId="1"/>
  </si>
  <si>
    <t>ホワイトのプリント色を選択してください</t>
    <rPh sb="9" eb="10">
      <t>イロ</t>
    </rPh>
    <rPh sb="11" eb="13">
      <t>センタク</t>
    </rPh>
    <phoneticPr fontId="1"/>
  </si>
  <si>
    <t>ブラックTシャツのプリント色を選択してください</t>
    <rPh sb="13" eb="14">
      <t>イロ</t>
    </rPh>
    <rPh sb="15" eb="17">
      <t>センタク</t>
    </rPh>
    <phoneticPr fontId="1"/>
  </si>
  <si>
    <t>【3】バックプリントの版（プルダウンで選択）</t>
    <phoneticPr fontId="1"/>
  </si>
  <si>
    <t>ホワイトTシャツのプリント色を選択してください</t>
    <rPh sb="13" eb="14">
      <t>イロ</t>
    </rPh>
    <rPh sb="15" eb="17">
      <t>センタク</t>
    </rPh>
    <phoneticPr fontId="1"/>
  </si>
  <si>
    <r>
      <t xml:space="preserve">■注文方法：メール　jazz@0726.info　■データ送信先アドレス：jazz@0726.info
</t>
    </r>
    <r>
      <rPr>
        <b/>
        <sz val="16"/>
        <color theme="1"/>
        <rFont val="游ゴシック"/>
        <family val="3"/>
        <charset val="128"/>
      </rPr>
      <t>エクセルファイルへの入力がご面倒な場合は、メール本文にご注文内容を記入してjazz@0726.infoまでお送りください。</t>
    </r>
    <r>
      <rPr>
        <b/>
        <sz val="20"/>
        <color theme="1"/>
        <rFont val="游ゴシック"/>
        <family val="3"/>
        <charset val="128"/>
      </rPr>
      <t xml:space="preserve">
■Tシャツの製造に関する問合せ：株式会社リシュ     TEL 072-653-0980　MAIL　nana@e-riche.com</t>
    </r>
    <rPh sb="3" eb="5">
      <t>ホウホウ</t>
    </rPh>
    <rPh sb="62" eb="64">
      <t>ニュウリョク</t>
    </rPh>
    <rPh sb="66" eb="68">
      <t>メンドウ</t>
    </rPh>
    <rPh sb="69" eb="71">
      <t>バアイ</t>
    </rPh>
    <rPh sb="76" eb="78">
      <t>ホンブン</t>
    </rPh>
    <rPh sb="80" eb="82">
      <t>チュウモン</t>
    </rPh>
    <rPh sb="82" eb="84">
      <t>ナイヨウ</t>
    </rPh>
    <rPh sb="85" eb="87">
      <t>キニュウ</t>
    </rPh>
    <rPh sb="106" eb="107">
      <t>オク</t>
    </rPh>
    <phoneticPr fontId="1"/>
  </si>
  <si>
    <t>第28回高槻ジャズストリート　企業広告Tシャツ申込書</t>
    <rPh sb="15" eb="17">
      <t>キギョウ</t>
    </rPh>
    <rPh sb="17" eb="19">
      <t>コウコク</t>
    </rPh>
    <rPh sb="23" eb="26">
      <t>モウシコミショ</t>
    </rPh>
    <phoneticPr fontId="1"/>
  </si>
  <si>
    <t>イラストレータ（アウトライン済）（プリント化費用無し）</t>
    <rPh sb="14" eb="15">
      <t>ズ</t>
    </rPh>
    <rPh sb="21" eb="22">
      <t>カ</t>
    </rPh>
    <rPh sb="22" eb="24">
      <t>ヒヨウ</t>
    </rPh>
    <rPh sb="24" eb="25">
      <t>ナ</t>
    </rPh>
    <phoneticPr fontId="1"/>
  </si>
  <si>
    <t>画像データ：プリント化費用3,000円（税別）</t>
    <rPh sb="0" eb="2">
      <t>ガゾウ</t>
    </rPh>
    <rPh sb="10" eb="11">
      <t>カ</t>
    </rPh>
    <rPh sb="11" eb="13">
      <t>ヒヨウ</t>
    </rPh>
    <rPh sb="14" eb="19">
      <t>000エン</t>
    </rPh>
    <rPh sb="20" eb="22">
      <t>ゼイベツ</t>
    </rPh>
    <phoneticPr fontId="1"/>
  </si>
  <si>
    <t>手書きイラスト：プリント化費用3,000円（税別）</t>
    <rPh sb="0" eb="2">
      <t>テガ</t>
    </rPh>
    <phoneticPr fontId="1"/>
  </si>
  <si>
    <t>【4】バックプリントのデータ形式（プルダウンで選択）</t>
    <rPh sb="14" eb="16">
      <t>ケイシキ</t>
    </rPh>
    <phoneticPr fontId="1"/>
  </si>
  <si>
    <t>【2-1】プリントカラー設定 ホワイトT（プルダウンで15色から選択）</t>
    <phoneticPr fontId="1"/>
  </si>
  <si>
    <t>【2-2】プリントカラー設定　ブラックT（プルダウンで15色から選択）</t>
    <rPh sb="12" eb="14">
      <t>セッテイ</t>
    </rPh>
    <rPh sb="29" eb="30">
      <t>イロ</t>
    </rPh>
    <phoneticPr fontId="1"/>
  </si>
  <si>
    <t>ロゴデータプリント化費用（0円または3,000円）</t>
    <rPh sb="9" eb="10">
      <t>カ</t>
    </rPh>
    <rPh sb="10" eb="12">
      <t>ヒヨウ</t>
    </rPh>
    <rPh sb="14" eb="15">
      <t>エン</t>
    </rPh>
    <rPh sb="19" eb="24">
      <t>０００エン</t>
    </rPh>
    <phoneticPr fontId="1"/>
  </si>
  <si>
    <t>過去と同じデータ（版代無し）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</si>
</sst>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yyyy&quot;年&quot;m&quot;月&quot;d&quot;日&quot;;@"/>
    <numFmt numFmtId="177" formatCode="#,###"/>
  </numFmts>
  <fonts count="4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2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22"/>
      <color theme="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Alignment="1"/>
    <xf numFmtId="0" fontId="11" fillId="3" borderId="0" xfId="0" applyFont="1" applyFill="1" applyAlignment="1">
      <alignment horizontal="left"/>
    </xf>
    <xf numFmtId="0" fontId="13" fillId="3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6" fillId="0" borderId="0" xfId="0" applyFont="1" applyAlignment="1">
      <alignment horizontal="right"/>
    </xf>
    <xf numFmtId="176" fontId="0" fillId="0" borderId="0" xfId="0" applyNumberFormat="1" applyAlignment="1">
      <alignment horizontal="right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38" fontId="0" fillId="0" borderId="0" xfId="0" applyNumberFormat="1" applyAlignment="1"/>
    <xf numFmtId="0" fontId="31" fillId="3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2" fontId="0" fillId="0" borderId="23" xfId="1" applyNumberFormat="1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8" fontId="0" fillId="0" borderId="0" xfId="1" applyFont="1" applyAlignment="1"/>
    <xf numFmtId="38" fontId="0" fillId="0" borderId="27" xfId="1" applyFont="1" applyBorder="1" applyAlignment="1"/>
    <xf numFmtId="0" fontId="0" fillId="0" borderId="0" xfId="0" applyAlignment="1">
      <alignment horizontal="right"/>
    </xf>
    <xf numFmtId="0" fontId="3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3" fillId="0" borderId="0" xfId="0" quotePrefix="1" applyFont="1">
      <alignment vertical="center"/>
    </xf>
    <xf numFmtId="0" fontId="35" fillId="5" borderId="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39" fillId="0" borderId="38" xfId="0" applyFont="1" applyBorder="1">
      <alignment vertical="center"/>
    </xf>
    <xf numFmtId="0" fontId="39" fillId="0" borderId="41" xfId="0" applyFont="1" applyBorder="1">
      <alignment vertical="center"/>
    </xf>
    <xf numFmtId="0" fontId="39" fillId="0" borderId="0" xfId="0" applyFont="1" applyAlignment="1">
      <alignment horizontal="left" vertical="center"/>
    </xf>
    <xf numFmtId="0" fontId="39" fillId="0" borderId="42" xfId="0" applyFont="1" applyBorder="1">
      <alignment vertical="center"/>
    </xf>
    <xf numFmtId="0" fontId="40" fillId="7" borderId="38" xfId="0" applyFont="1" applyFill="1" applyBorder="1">
      <alignment vertical="center"/>
    </xf>
    <xf numFmtId="0" fontId="40" fillId="7" borderId="41" xfId="0" applyFont="1" applyFill="1" applyBorder="1">
      <alignment vertical="center"/>
    </xf>
    <xf numFmtId="0" fontId="40" fillId="7" borderId="42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30" xfId="0" applyFont="1" applyBorder="1">
      <alignment vertical="center"/>
    </xf>
    <xf numFmtId="0" fontId="35" fillId="0" borderId="0" xfId="0" applyFont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42" xfId="0" applyFont="1" applyBorder="1" applyAlignment="1">
      <alignment vertical="center" wrapText="1"/>
    </xf>
    <xf numFmtId="0" fontId="39" fillId="0" borderId="18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12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5" fontId="39" fillId="0" borderId="1" xfId="0" applyNumberFormat="1" applyFont="1" applyBorder="1" applyAlignment="1">
      <alignment horizontal="right" vertical="center"/>
    </xf>
    <xf numFmtId="0" fontId="39" fillId="0" borderId="5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5" fontId="39" fillId="0" borderId="19" xfId="0" applyNumberFormat="1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4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5" fontId="39" fillId="0" borderId="31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36" fillId="5" borderId="42" xfId="0" applyFont="1" applyFill="1" applyBorder="1" applyAlignment="1">
      <alignment horizontal="right" vertical="center"/>
    </xf>
    <xf numFmtId="0" fontId="36" fillId="5" borderId="5" xfId="0" applyFont="1" applyFill="1" applyBorder="1" applyAlignment="1">
      <alignment horizontal="right" vertical="center"/>
    </xf>
    <xf numFmtId="3" fontId="37" fillId="5" borderId="12" xfId="0" applyNumberFormat="1" applyFont="1" applyFill="1" applyBorder="1" applyAlignment="1">
      <alignment horizontal="right" vertical="center"/>
    </xf>
    <xf numFmtId="3" fontId="37" fillId="5" borderId="13" xfId="0" applyNumberFormat="1" applyFont="1" applyFill="1" applyBorder="1" applyAlignment="1">
      <alignment horizontal="right" vertical="center"/>
    </xf>
    <xf numFmtId="3" fontId="37" fillId="5" borderId="1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8" fillId="6" borderId="33" xfId="0" applyFont="1" applyFill="1" applyBorder="1" applyAlignment="1">
      <alignment horizontal="center" vertical="center"/>
    </xf>
    <xf numFmtId="0" fontId="38" fillId="6" borderId="34" xfId="0" applyFont="1" applyFill="1" applyBorder="1" applyAlignment="1">
      <alignment horizontal="center" vertical="center"/>
    </xf>
    <xf numFmtId="0" fontId="38" fillId="6" borderId="3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77" fontId="0" fillId="0" borderId="24" xfId="1" applyNumberFormat="1" applyFont="1" applyBorder="1" applyAlignment="1">
      <alignment horizontal="right" vertical="center" indent="1"/>
    </xf>
    <xf numFmtId="177" fontId="0" fillId="0" borderId="25" xfId="1" applyNumberFormat="1" applyFont="1" applyBorder="1" applyAlignment="1">
      <alignment horizontal="right" vertical="center" indent="1"/>
    </xf>
    <xf numFmtId="177" fontId="0" fillId="0" borderId="26" xfId="1" applyNumberFormat="1" applyFont="1" applyBorder="1" applyAlignment="1">
      <alignment horizontal="right" vertical="center" indent="1"/>
    </xf>
    <xf numFmtId="38" fontId="0" fillId="0" borderId="24" xfId="1" applyFont="1" applyBorder="1" applyAlignment="1">
      <alignment horizontal="right" vertical="center" indent="1"/>
    </xf>
    <xf numFmtId="38" fontId="0" fillId="0" borderId="25" xfId="1" applyFont="1" applyBorder="1" applyAlignment="1">
      <alignment horizontal="right" vertical="center" indent="1"/>
    </xf>
    <xf numFmtId="38" fontId="0" fillId="0" borderId="26" xfId="1" applyFont="1" applyBorder="1" applyAlignment="1">
      <alignment horizontal="right" vertical="center" indent="1"/>
    </xf>
    <xf numFmtId="177" fontId="0" fillId="0" borderId="24" xfId="0" applyNumberFormat="1" applyBorder="1" applyAlignment="1">
      <alignment horizontal="left" vertical="center"/>
    </xf>
    <xf numFmtId="177" fontId="0" fillId="0" borderId="25" xfId="0" applyNumberFormat="1" applyBorder="1" applyAlignment="1">
      <alignment horizontal="left" vertical="center"/>
    </xf>
    <xf numFmtId="177" fontId="0" fillId="0" borderId="26" xfId="0" applyNumberFormat="1" applyBorder="1" applyAlignment="1">
      <alignment horizontal="left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20" fillId="0" borderId="20" xfId="0" applyFont="1" applyBorder="1" applyAlignment="1">
      <alignment horizontal="left" wrapText="1" shrinkToFit="1"/>
    </xf>
    <xf numFmtId="0" fontId="0" fillId="0" borderId="20" xfId="0" applyBorder="1" applyAlignment="1">
      <alignment horizontal="center" vertical="center"/>
    </xf>
    <xf numFmtId="6" fontId="29" fillId="0" borderId="21" xfId="2" applyFont="1" applyBorder="1" applyAlignment="1">
      <alignment horizontal="left" vertical="center"/>
    </xf>
    <xf numFmtId="42" fontId="29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/>
    <xf numFmtId="0" fontId="31" fillId="3" borderId="2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5" borderId="4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267566</xdr:colOff>
      <xdr:row>26</xdr:row>
      <xdr:rowOff>74179</xdr:rowOff>
    </xdr:from>
    <xdr:ext cx="920420" cy="919223"/>
    <xdr:pic>
      <xdr:nvPicPr>
        <xdr:cNvPr id="2" name="図 1">
          <a:extLst>
            <a:ext uri="{FF2B5EF4-FFF2-40B4-BE49-F238E27FC236}">
              <a16:creationId xmlns:a16="http://schemas.microsoft.com/office/drawing/2014/main" id="{FA925164-8B7B-469F-828D-A61F1B81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4441" y="5436754"/>
          <a:ext cx="920420" cy="9192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C19E-31AD-428A-A027-AC492EBC31D1}">
  <dimension ref="A1:S57"/>
  <sheetViews>
    <sheetView tabSelected="1" view="pageBreakPreview" zoomScale="60" zoomScaleNormal="100" workbookViewId="0">
      <selection sqref="A1:M1"/>
    </sheetView>
  </sheetViews>
  <sheetFormatPr defaultColWidth="9" defaultRowHeight="20" x14ac:dyDescent="0.2"/>
  <cols>
    <col min="1" max="5" width="12.6328125" style="1" customWidth="1"/>
    <col min="6" max="6" width="18.453125" style="1" customWidth="1"/>
    <col min="7" max="12" width="12.6328125" style="1" customWidth="1"/>
    <col min="13" max="13" width="17.6328125" style="1" customWidth="1"/>
    <col min="14" max="16384" width="9" style="1"/>
  </cols>
  <sheetData>
    <row r="1" spans="1:13" ht="54" customHeight="1" thickBot="1" x14ac:dyDescent="0.25">
      <c r="A1" s="120" t="s">
        <v>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s="3" customFormat="1" ht="103.5" customHeight="1" thickBot="1" x14ac:dyDescent="0.25">
      <c r="A2" s="123" t="s">
        <v>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spans="1:13" s="3" customFormat="1" ht="33" customHeight="1" x14ac:dyDescent="0.2">
      <c r="A3" s="10" t="s">
        <v>5</v>
      </c>
      <c r="B3" s="6" t="s">
        <v>8</v>
      </c>
      <c r="C3" s="7">
        <v>7</v>
      </c>
      <c r="D3" s="6" t="s">
        <v>9</v>
      </c>
      <c r="E3" s="7"/>
      <c r="F3" s="6" t="s">
        <v>10</v>
      </c>
      <c r="G3" s="8"/>
      <c r="H3" s="9" t="s">
        <v>11</v>
      </c>
      <c r="I3" s="9"/>
      <c r="J3" s="10"/>
      <c r="K3" s="9"/>
      <c r="L3" s="126"/>
      <c r="M3" s="127"/>
    </row>
    <row r="4" spans="1:13" s="3" customFormat="1" ht="33" customHeight="1" x14ac:dyDescent="0.2">
      <c r="A4" s="128" t="s">
        <v>0</v>
      </c>
      <c r="B4" s="129"/>
      <c r="C4" s="130"/>
      <c r="D4" s="131"/>
      <c r="E4" s="132"/>
      <c r="F4" s="132"/>
      <c r="G4" s="132"/>
      <c r="H4" s="132"/>
      <c r="I4" s="132"/>
      <c r="J4" s="132"/>
      <c r="K4" s="132"/>
      <c r="L4" s="132"/>
      <c r="M4" s="133"/>
    </row>
    <row r="5" spans="1:13" s="3" customFormat="1" ht="72.75" customHeight="1" x14ac:dyDescent="0.2">
      <c r="A5" s="134" t="s">
        <v>29</v>
      </c>
      <c r="B5" s="134"/>
      <c r="C5" s="134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1:13" s="3" customFormat="1" ht="52.5" customHeight="1" x14ac:dyDescent="0.2">
      <c r="A6" s="136" t="s">
        <v>7</v>
      </c>
      <c r="B6" s="136"/>
      <c r="C6" s="136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s="3" customFormat="1" ht="72.75" customHeight="1" x14ac:dyDescent="0.2">
      <c r="A7" s="136" t="s">
        <v>6</v>
      </c>
      <c r="B7" s="136"/>
      <c r="C7" s="136"/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1:13" s="3" customFormat="1" ht="48" customHeight="1" x14ac:dyDescent="0.2">
      <c r="A8" s="52" t="s">
        <v>13</v>
      </c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9"/>
    </row>
    <row r="9" spans="1:13" s="4" customFormat="1" ht="60" customHeight="1" x14ac:dyDescent="0.2">
      <c r="A9" s="55" t="s">
        <v>3</v>
      </c>
      <c r="B9" s="11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9"/>
    </row>
    <row r="10" spans="1:13" s="3" customFormat="1" ht="60.75" customHeight="1" x14ac:dyDescent="0.2">
      <c r="A10" s="5" t="s">
        <v>2</v>
      </c>
      <c r="B10" s="109"/>
      <c r="C10" s="109"/>
      <c r="D10" s="109"/>
      <c r="E10" s="109"/>
      <c r="F10" s="109"/>
      <c r="G10" s="109"/>
      <c r="H10" s="5" t="s">
        <v>1</v>
      </c>
      <c r="I10" s="109"/>
      <c r="J10" s="109"/>
      <c r="K10" s="109"/>
      <c r="L10" s="109"/>
      <c r="M10" s="109"/>
    </row>
    <row r="11" spans="1:13" ht="62.25" customHeight="1" thickBot="1" x14ac:dyDescent="0.25">
      <c r="A11" s="56" t="s">
        <v>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ht="29" x14ac:dyDescent="0.2">
      <c r="A12" s="111" t="s">
        <v>15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3"/>
    </row>
    <row r="13" spans="1:13" ht="52.5" customHeight="1" thickBot="1" x14ac:dyDescent="0.25">
      <c r="A13" s="114" t="s">
        <v>81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6"/>
    </row>
    <row r="14" spans="1:13" s="3" customFormat="1" ht="40.5" customHeight="1" thickBot="1" x14ac:dyDescent="0.25">
      <c r="A14" s="57" t="s">
        <v>16</v>
      </c>
      <c r="B14" s="82" t="s">
        <v>18</v>
      </c>
      <c r="C14" s="82"/>
      <c r="D14" s="82"/>
      <c r="E14" s="82"/>
      <c r="F14" s="83"/>
      <c r="G14" s="72"/>
      <c r="H14" s="73"/>
      <c r="I14" s="53" t="s">
        <v>23</v>
      </c>
      <c r="J14" s="84" t="s">
        <v>76</v>
      </c>
      <c r="K14" s="85"/>
      <c r="L14" s="86">
        <f>G14*3500</f>
        <v>0</v>
      </c>
      <c r="M14" s="86"/>
    </row>
    <row r="15" spans="1:13" s="3" customFormat="1" ht="40.5" customHeight="1" thickBot="1" x14ac:dyDescent="0.25">
      <c r="A15" s="58" t="s">
        <v>16</v>
      </c>
      <c r="B15" s="70" t="s">
        <v>19</v>
      </c>
      <c r="C15" s="70"/>
      <c r="D15" s="70"/>
      <c r="E15" s="70"/>
      <c r="F15" s="71"/>
      <c r="G15" s="72"/>
      <c r="H15" s="73"/>
      <c r="I15" s="59" t="s">
        <v>23</v>
      </c>
      <c r="J15" s="74" t="s">
        <v>76</v>
      </c>
      <c r="K15" s="75"/>
      <c r="L15" s="76">
        <f t="shared" ref="L15" si="0">G15*3500</f>
        <v>0</v>
      </c>
      <c r="M15" s="76"/>
    </row>
    <row r="16" spans="1:13" s="3" customFormat="1" ht="40.5" customHeight="1" thickBot="1" x14ac:dyDescent="0.25">
      <c r="A16" s="58" t="s">
        <v>16</v>
      </c>
      <c r="B16" s="70" t="s">
        <v>20</v>
      </c>
      <c r="C16" s="70"/>
      <c r="D16" s="70"/>
      <c r="E16" s="70"/>
      <c r="F16" s="71"/>
      <c r="G16" s="72"/>
      <c r="H16" s="73"/>
      <c r="I16" s="59" t="s">
        <v>23</v>
      </c>
      <c r="J16" s="74" t="s">
        <v>76</v>
      </c>
      <c r="K16" s="75"/>
      <c r="L16" s="76">
        <f>G16*3500</f>
        <v>0</v>
      </c>
      <c r="M16" s="76"/>
    </row>
    <row r="17" spans="1:19" s="3" customFormat="1" ht="40.5" customHeight="1" thickBot="1" x14ac:dyDescent="0.25">
      <c r="A17" s="58" t="s">
        <v>16</v>
      </c>
      <c r="B17" s="70" t="s">
        <v>21</v>
      </c>
      <c r="C17" s="70"/>
      <c r="D17" s="70"/>
      <c r="E17" s="70"/>
      <c r="F17" s="71"/>
      <c r="G17" s="72"/>
      <c r="H17" s="73"/>
      <c r="I17" s="59" t="s">
        <v>23</v>
      </c>
      <c r="J17" s="74" t="s">
        <v>76</v>
      </c>
      <c r="K17" s="75"/>
      <c r="L17" s="76">
        <f>G17*3500</f>
        <v>0</v>
      </c>
      <c r="M17" s="76"/>
    </row>
    <row r="18" spans="1:19" s="3" customFormat="1" ht="40.5" customHeight="1" thickBot="1" x14ac:dyDescent="0.25">
      <c r="A18" s="60" t="s">
        <v>16</v>
      </c>
      <c r="B18" s="77" t="s">
        <v>22</v>
      </c>
      <c r="C18" s="77"/>
      <c r="D18" s="77"/>
      <c r="E18" s="77"/>
      <c r="F18" s="78"/>
      <c r="G18" s="72"/>
      <c r="H18" s="73"/>
      <c r="I18" s="54" t="s">
        <v>23</v>
      </c>
      <c r="J18" s="79" t="s">
        <v>76</v>
      </c>
      <c r="K18" s="80"/>
      <c r="L18" s="81">
        <f>G18*3800</f>
        <v>0</v>
      </c>
      <c r="M18" s="81"/>
    </row>
    <row r="19" spans="1:19" s="3" customFormat="1" ht="40.5" customHeight="1" thickBot="1" x14ac:dyDescent="0.25">
      <c r="A19" s="61" t="s">
        <v>17</v>
      </c>
      <c r="B19" s="82" t="s">
        <v>18</v>
      </c>
      <c r="C19" s="82"/>
      <c r="D19" s="82"/>
      <c r="E19" s="82"/>
      <c r="F19" s="83"/>
      <c r="G19" s="72"/>
      <c r="H19" s="73"/>
      <c r="I19" s="53" t="s">
        <v>23</v>
      </c>
      <c r="J19" s="84" t="s">
        <v>76</v>
      </c>
      <c r="K19" s="85"/>
      <c r="L19" s="86">
        <f>G19*3500</f>
        <v>0</v>
      </c>
      <c r="M19" s="86"/>
    </row>
    <row r="20" spans="1:19" s="3" customFormat="1" ht="40.5" customHeight="1" thickBot="1" x14ac:dyDescent="0.25">
      <c r="A20" s="62" t="s">
        <v>17</v>
      </c>
      <c r="B20" s="70" t="s">
        <v>19</v>
      </c>
      <c r="C20" s="70"/>
      <c r="D20" s="70"/>
      <c r="E20" s="70"/>
      <c r="F20" s="71"/>
      <c r="G20" s="72"/>
      <c r="H20" s="73"/>
      <c r="I20" s="59" t="s">
        <v>23</v>
      </c>
      <c r="J20" s="74" t="s">
        <v>76</v>
      </c>
      <c r="K20" s="75"/>
      <c r="L20" s="76">
        <f>G20*3500</f>
        <v>0</v>
      </c>
      <c r="M20" s="76"/>
    </row>
    <row r="21" spans="1:19" s="3" customFormat="1" ht="40.5" customHeight="1" thickBot="1" x14ac:dyDescent="0.25">
      <c r="A21" s="62" t="s">
        <v>17</v>
      </c>
      <c r="B21" s="70" t="s">
        <v>20</v>
      </c>
      <c r="C21" s="70"/>
      <c r="D21" s="70"/>
      <c r="E21" s="70"/>
      <c r="F21" s="71"/>
      <c r="G21" s="72"/>
      <c r="H21" s="73"/>
      <c r="I21" s="59" t="s">
        <v>23</v>
      </c>
      <c r="J21" s="74" t="s">
        <v>76</v>
      </c>
      <c r="K21" s="75"/>
      <c r="L21" s="76">
        <f>G21*3500</f>
        <v>0</v>
      </c>
      <c r="M21" s="76"/>
    </row>
    <row r="22" spans="1:19" s="3" customFormat="1" ht="40.5" customHeight="1" thickBot="1" x14ac:dyDescent="0.25">
      <c r="A22" s="62" t="s">
        <v>17</v>
      </c>
      <c r="B22" s="70" t="s">
        <v>21</v>
      </c>
      <c r="C22" s="70"/>
      <c r="D22" s="70"/>
      <c r="E22" s="70"/>
      <c r="F22" s="71"/>
      <c r="G22" s="72"/>
      <c r="H22" s="73"/>
      <c r="I22" s="59" t="s">
        <v>23</v>
      </c>
      <c r="J22" s="74" t="s">
        <v>76</v>
      </c>
      <c r="K22" s="75"/>
      <c r="L22" s="76">
        <f>G22*3500</f>
        <v>0</v>
      </c>
      <c r="M22" s="76"/>
    </row>
    <row r="23" spans="1:19" s="3" customFormat="1" ht="40.5" customHeight="1" thickBot="1" x14ac:dyDescent="0.25">
      <c r="A23" s="63" t="s">
        <v>17</v>
      </c>
      <c r="B23" s="77" t="s">
        <v>22</v>
      </c>
      <c r="C23" s="77"/>
      <c r="D23" s="77"/>
      <c r="E23" s="77"/>
      <c r="F23" s="78"/>
      <c r="G23" s="72"/>
      <c r="H23" s="73"/>
      <c r="I23" s="54" t="s">
        <v>23</v>
      </c>
      <c r="J23" s="79" t="s">
        <v>76</v>
      </c>
      <c r="K23" s="80"/>
      <c r="L23" s="81">
        <f>G23*3800</f>
        <v>0</v>
      </c>
      <c r="M23" s="81"/>
    </row>
    <row r="24" spans="1:19" ht="50.25" customHeight="1" thickBot="1" x14ac:dyDescent="0.25">
      <c r="A24" s="161" t="s">
        <v>92</v>
      </c>
      <c r="B24" s="162"/>
      <c r="C24" s="162"/>
      <c r="D24" s="162"/>
      <c r="E24" s="162"/>
      <c r="F24" s="162"/>
      <c r="G24" s="163"/>
      <c r="H24" s="158" t="s">
        <v>82</v>
      </c>
      <c r="I24" s="159"/>
      <c r="J24" s="159"/>
      <c r="K24" s="159"/>
      <c r="L24" s="159"/>
      <c r="M24" s="160"/>
      <c r="S24" s="3"/>
    </row>
    <row r="25" spans="1:19" ht="50.25" customHeight="1" thickBot="1" x14ac:dyDescent="0.25">
      <c r="A25" s="161" t="s">
        <v>93</v>
      </c>
      <c r="B25" s="162"/>
      <c r="C25" s="162"/>
      <c r="D25" s="162"/>
      <c r="E25" s="162"/>
      <c r="F25" s="162"/>
      <c r="G25" s="163"/>
      <c r="H25" s="158" t="s">
        <v>83</v>
      </c>
      <c r="I25" s="159"/>
      <c r="J25" s="159"/>
      <c r="K25" s="159"/>
      <c r="L25" s="159"/>
      <c r="M25" s="160"/>
      <c r="S25" s="3"/>
    </row>
    <row r="26" spans="1:19" ht="41.25" customHeight="1" thickBot="1" x14ac:dyDescent="0.25">
      <c r="A26" s="164" t="s">
        <v>84</v>
      </c>
      <c r="B26" s="165"/>
      <c r="C26" s="165"/>
      <c r="D26" s="165"/>
      <c r="E26" s="165"/>
      <c r="F26" s="165"/>
      <c r="G26" s="165"/>
      <c r="H26" s="166" t="s">
        <v>95</v>
      </c>
      <c r="I26" s="165"/>
      <c r="J26" s="165"/>
      <c r="K26" s="165"/>
      <c r="L26" s="165"/>
      <c r="M26" s="167"/>
      <c r="S26" s="3"/>
    </row>
    <row r="27" spans="1:19" ht="41.25" customHeight="1" thickBot="1" x14ac:dyDescent="0.25">
      <c r="A27" s="164" t="s">
        <v>91</v>
      </c>
      <c r="B27" s="165"/>
      <c r="C27" s="165"/>
      <c r="D27" s="165"/>
      <c r="E27" s="165"/>
      <c r="F27" s="165"/>
      <c r="G27" s="165"/>
      <c r="H27" s="166" t="s">
        <v>90</v>
      </c>
      <c r="I27" s="168"/>
      <c r="J27" s="168"/>
      <c r="K27" s="168"/>
      <c r="L27" s="168"/>
      <c r="M27" s="169"/>
    </row>
    <row r="28" spans="1:19" ht="29" x14ac:dyDescent="0.2">
      <c r="A28" s="64" t="s">
        <v>80</v>
      </c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65"/>
    </row>
    <row r="29" spans="1:19" ht="50.25" customHeight="1" x14ac:dyDescent="0.2">
      <c r="A29" s="98" t="s">
        <v>74</v>
      </c>
      <c r="B29" s="99"/>
      <c r="C29" s="99"/>
      <c r="D29" s="99"/>
      <c r="E29" s="99"/>
      <c r="F29" s="99"/>
      <c r="G29" s="66" t="s">
        <v>77</v>
      </c>
      <c r="H29" s="103">
        <f>SUM(L14:M23)</f>
        <v>0</v>
      </c>
      <c r="I29" s="103"/>
      <c r="J29" s="103"/>
      <c r="K29" s="103"/>
      <c r="L29" s="103"/>
      <c r="M29" s="67" t="s">
        <v>27</v>
      </c>
    </row>
    <row r="30" spans="1:19" ht="50.25" customHeight="1" x14ac:dyDescent="0.2">
      <c r="A30" s="98" t="s">
        <v>75</v>
      </c>
      <c r="B30" s="99"/>
      <c r="C30" s="99"/>
      <c r="D30" s="99"/>
      <c r="E30" s="99"/>
      <c r="F30" s="99"/>
      <c r="G30" s="66" t="s">
        <v>78</v>
      </c>
      <c r="H30" s="103" t="str">
        <f>IF(OR(H26="選択してください", H26="過去と同じデータ（版代無し）"), "0", IF(H26="新規データ：版代9,000円（税別）", 9000, ""))</f>
        <v>0</v>
      </c>
      <c r="I30" s="103"/>
      <c r="J30" s="103"/>
      <c r="K30" s="103"/>
      <c r="L30" s="103"/>
      <c r="M30" s="67" t="s">
        <v>27</v>
      </c>
    </row>
    <row r="31" spans="1:19" ht="50.25" customHeight="1" thickBot="1" x14ac:dyDescent="0.25">
      <c r="A31" s="98" t="s">
        <v>94</v>
      </c>
      <c r="B31" s="99"/>
      <c r="C31" s="99"/>
      <c r="D31" s="99"/>
      <c r="E31" s="99"/>
      <c r="F31" s="99"/>
      <c r="G31" s="66" t="s">
        <v>78</v>
      </c>
      <c r="H31" s="103">
        <f>IF(
OR(
H27="イラストレータ（アウトライン済）（プリント化費用無し）",
H27=" "
),
0,
IF(
OR(
H27="画像データ：プリント化費用3,000円（税別）",
H27="手書きイラスト：プリント化費用3,000円（税別）"
),
3000,
""
)
)</f>
        <v>3000</v>
      </c>
      <c r="I31" s="103"/>
      <c r="J31" s="103"/>
      <c r="K31" s="103"/>
      <c r="L31" s="103"/>
      <c r="M31" s="67" t="s">
        <v>27</v>
      </c>
    </row>
    <row r="32" spans="1:19" ht="50.25" customHeight="1" thickBot="1" x14ac:dyDescent="0.25">
      <c r="A32" s="98" t="s">
        <v>25</v>
      </c>
      <c r="B32" s="99"/>
      <c r="C32" s="99"/>
      <c r="D32" s="99"/>
      <c r="E32" s="99"/>
      <c r="F32" s="99"/>
      <c r="G32" s="66" t="s">
        <v>78</v>
      </c>
      <c r="H32" s="100">
        <f>SUM(H29:L31)</f>
        <v>3000</v>
      </c>
      <c r="I32" s="101"/>
      <c r="J32" s="101"/>
      <c r="K32" s="101"/>
      <c r="L32" s="102"/>
      <c r="M32" s="67" t="s">
        <v>27</v>
      </c>
    </row>
    <row r="33" spans="1:13" ht="50.25" customHeight="1" thickBot="1" x14ac:dyDescent="0.25">
      <c r="A33" s="98" t="s">
        <v>79</v>
      </c>
      <c r="B33" s="99"/>
      <c r="C33" s="99"/>
      <c r="D33" s="99"/>
      <c r="E33" s="99"/>
      <c r="F33" s="99"/>
      <c r="G33" s="66" t="s">
        <v>78</v>
      </c>
      <c r="H33" s="103">
        <f>H32*0.1</f>
        <v>300</v>
      </c>
      <c r="I33" s="103"/>
      <c r="J33" s="103"/>
      <c r="K33" s="103"/>
      <c r="L33" s="103"/>
      <c r="M33" s="67" t="s">
        <v>27</v>
      </c>
    </row>
    <row r="34" spans="1:13" ht="50.25" customHeight="1" thickBot="1" x14ac:dyDescent="0.25">
      <c r="A34" s="104" t="s">
        <v>26</v>
      </c>
      <c r="B34" s="105"/>
      <c r="C34" s="105"/>
      <c r="D34" s="105"/>
      <c r="E34" s="105"/>
      <c r="F34" s="105"/>
      <c r="G34" s="51" t="s">
        <v>78</v>
      </c>
      <c r="H34" s="106">
        <f>SUM(H32:L33)</f>
        <v>3300</v>
      </c>
      <c r="I34" s="107"/>
      <c r="J34" s="107"/>
      <c r="K34" s="107"/>
      <c r="L34" s="108"/>
      <c r="M34" s="68" t="s">
        <v>27</v>
      </c>
    </row>
    <row r="35" spans="1:13" ht="51" customHeight="1" x14ac:dyDescent="0.2">
      <c r="A35" s="87" t="s">
        <v>28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ht="36.75" customHeight="1" x14ac:dyDescent="0.2">
      <c r="A36" s="90" t="s">
        <v>24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7" spans="1:13" ht="112.5" customHeight="1" thickBot="1" x14ac:dyDescent="0.25">
      <c r="A37" s="69"/>
      <c r="B37" s="93" t="s">
        <v>12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4"/>
    </row>
    <row r="38" spans="1:13" ht="93" customHeight="1" x14ac:dyDescent="0.2">
      <c r="A38" s="95" t="s">
        <v>14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7"/>
    </row>
    <row r="39" spans="1:13" ht="22.5" x14ac:dyDescent="0.2">
      <c r="A39" s="2"/>
      <c r="B39" s="2"/>
      <c r="C39" s="2"/>
      <c r="D39" s="2"/>
      <c r="E39" s="2"/>
      <c r="F39" s="2"/>
      <c r="G39" s="2"/>
    </row>
    <row r="57" spans="1:3" x14ac:dyDescent="0.2">
      <c r="A57"/>
      <c r="B57"/>
      <c r="C57"/>
    </row>
  </sheetData>
  <dataConsolidate/>
  <mergeCells count="82">
    <mergeCell ref="A31:F31"/>
    <mergeCell ref="H31:L31"/>
    <mergeCell ref="B9:M9"/>
    <mergeCell ref="A1:M1"/>
    <mergeCell ref="A2:M2"/>
    <mergeCell ref="L3:M3"/>
    <mergeCell ref="A4:C4"/>
    <mergeCell ref="D4:M4"/>
    <mergeCell ref="A5:C5"/>
    <mergeCell ref="D5:M5"/>
    <mergeCell ref="A6:C6"/>
    <mergeCell ref="D6:M6"/>
    <mergeCell ref="A7:C7"/>
    <mergeCell ref="D7:M7"/>
    <mergeCell ref="B8:M8"/>
    <mergeCell ref="B14:F14"/>
    <mergeCell ref="G14:H14"/>
    <mergeCell ref="J14:K14"/>
    <mergeCell ref="L14:M14"/>
    <mergeCell ref="B15:F15"/>
    <mergeCell ref="G15:H15"/>
    <mergeCell ref="J15:K15"/>
    <mergeCell ref="L15:M15"/>
    <mergeCell ref="B10:G10"/>
    <mergeCell ref="I10:M10"/>
    <mergeCell ref="B11:M11"/>
    <mergeCell ref="A12:M12"/>
    <mergeCell ref="A13:M13"/>
    <mergeCell ref="A27:G27"/>
    <mergeCell ref="H27:M27"/>
    <mergeCell ref="A29:F29"/>
    <mergeCell ref="H29:L29"/>
    <mergeCell ref="A30:F30"/>
    <mergeCell ref="H30:L30"/>
    <mergeCell ref="A35:M35"/>
    <mergeCell ref="A36:M36"/>
    <mergeCell ref="B37:M37"/>
    <mergeCell ref="A38:M38"/>
    <mergeCell ref="A32:F32"/>
    <mergeCell ref="H32:L32"/>
    <mergeCell ref="A33:F33"/>
    <mergeCell ref="H33:L33"/>
    <mergeCell ref="A34:F34"/>
    <mergeCell ref="H34:L34"/>
    <mergeCell ref="G16:H16"/>
    <mergeCell ref="J16:K16"/>
    <mergeCell ref="L16:M16"/>
    <mergeCell ref="B17:F17"/>
    <mergeCell ref="G17:H17"/>
    <mergeCell ref="J17:K17"/>
    <mergeCell ref="L17:M17"/>
    <mergeCell ref="B16:F16"/>
    <mergeCell ref="B18:F18"/>
    <mergeCell ref="G18:H18"/>
    <mergeCell ref="J18:K18"/>
    <mergeCell ref="L18:M18"/>
    <mergeCell ref="B19:F19"/>
    <mergeCell ref="G19:H19"/>
    <mergeCell ref="J19:K19"/>
    <mergeCell ref="L19:M19"/>
    <mergeCell ref="B20:F20"/>
    <mergeCell ref="G20:H20"/>
    <mergeCell ref="J20:K20"/>
    <mergeCell ref="L20:M20"/>
    <mergeCell ref="B21:F21"/>
    <mergeCell ref="G21:H21"/>
    <mergeCell ref="J21:K21"/>
    <mergeCell ref="L21:M21"/>
    <mergeCell ref="B22:F22"/>
    <mergeCell ref="G22:H22"/>
    <mergeCell ref="J22:K22"/>
    <mergeCell ref="L22:M22"/>
    <mergeCell ref="B23:F23"/>
    <mergeCell ref="G23:H23"/>
    <mergeCell ref="J23:K23"/>
    <mergeCell ref="L23:M23"/>
    <mergeCell ref="A24:G24"/>
    <mergeCell ref="H24:M24"/>
    <mergeCell ref="A25:G25"/>
    <mergeCell ref="H25:M25"/>
    <mergeCell ref="A26:G26"/>
    <mergeCell ref="H26:M2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699B8F-A716-480C-BCCC-0A29A2D14B9F}">
          <x14:formula1>
            <xm:f>'リスト（シートロック）'!$C$1:$C$3</xm:f>
          </x14:formula1>
          <xm:sqref>H26:M26</xm:sqref>
        </x14:dataValidation>
        <x14:dataValidation type="list" allowBlank="1" showInputMessage="1" showErrorMessage="1" xr:uid="{C62A2216-10D3-45A6-ADD3-90DF00E7A877}">
          <x14:formula1>
            <xm:f>'リスト（シートロック）'!$A$1:$A$16</xm:f>
          </x14:formula1>
          <xm:sqref>H24:M24</xm:sqref>
        </x14:dataValidation>
        <x14:dataValidation type="list" allowBlank="1" showInputMessage="1" showErrorMessage="1" xr:uid="{2CFD4381-DB88-45C9-B9FD-26FD0BAB24B0}">
          <x14:formula1>
            <xm:f>'リスト（シートロック）'!$B$1:$B$16</xm:f>
          </x14:formula1>
          <xm:sqref>H25:M25</xm:sqref>
        </x14:dataValidation>
        <x14:dataValidation type="list" allowBlank="1" showInputMessage="1" showErrorMessage="1" xr:uid="{9309ADF0-4915-487C-95B6-5CDC8ED4129D}">
          <x14:formula1>
            <xm:f>'リスト（シートロック）'!$D$1:$D$4</xm:f>
          </x14:formula1>
          <xm:sqref>H27:M27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E83F-0D26-496B-9C4B-2FC388EC6F64}">
  <dimension ref="A1:I38"/>
  <sheetViews>
    <sheetView view="pageBreakPreview" zoomScaleNormal="100" zoomScaleSheetLayoutView="100" workbookViewId="0"/>
  </sheetViews>
  <sheetFormatPr defaultRowHeight="13" x14ac:dyDescent="0.2"/>
  <cols>
    <col min="7" max="7" width="8" customWidth="1"/>
    <col min="8" max="8" width="9.90625" customWidth="1"/>
    <col min="9" max="9" width="17.26953125" customWidth="1"/>
  </cols>
  <sheetData>
    <row r="1" spans="1:9" ht="19" x14ac:dyDescent="0.3">
      <c r="A1" s="13"/>
      <c r="B1" s="14" t="s">
        <v>30</v>
      </c>
      <c r="C1" s="15"/>
      <c r="D1" s="16"/>
      <c r="E1" s="16"/>
      <c r="F1" s="17"/>
      <c r="G1" s="17"/>
      <c r="H1" s="17"/>
      <c r="I1" s="16"/>
    </row>
    <row r="2" spans="1:9" x14ac:dyDescent="0.2">
      <c r="A2" s="13"/>
      <c r="B2" s="13"/>
      <c r="C2" s="13"/>
      <c r="D2" s="13"/>
      <c r="E2" s="13"/>
      <c r="F2" s="13"/>
      <c r="G2" s="18"/>
      <c r="H2" s="18" t="s">
        <v>31</v>
      </c>
      <c r="I2" s="19">
        <f ca="1">TODAY()</f>
        <v>46061</v>
      </c>
    </row>
    <row r="3" spans="1:9" ht="16.5" x14ac:dyDescent="0.25">
      <c r="A3" s="13"/>
      <c r="B3" s="20"/>
      <c r="C3" s="20"/>
      <c r="D3" s="21"/>
      <c r="E3" s="21"/>
      <c r="F3" s="22"/>
      <c r="G3" s="18"/>
      <c r="H3" s="18"/>
      <c r="I3" s="19"/>
    </row>
    <row r="4" spans="1:9" ht="16.5" x14ac:dyDescent="0.25">
      <c r="A4" s="13"/>
      <c r="B4" s="20"/>
      <c r="C4" s="20"/>
      <c r="D4" s="21"/>
      <c r="E4" s="21"/>
      <c r="F4" s="22"/>
      <c r="G4" s="18"/>
      <c r="H4" s="18"/>
      <c r="I4" s="19"/>
    </row>
    <row r="5" spans="1:9" ht="14" x14ac:dyDescent="0.2">
      <c r="A5" s="13"/>
      <c r="B5" s="23"/>
      <c r="C5" s="24"/>
      <c r="D5" s="25"/>
      <c r="E5" s="25"/>
      <c r="F5" s="24"/>
    </row>
    <row r="6" spans="1:9" ht="20.25" customHeight="1" thickBot="1" x14ac:dyDescent="0.25">
      <c r="A6" s="13"/>
      <c r="B6" s="152">
        <f>'企業広告Tシャツ申込書（入力用）'!D5</f>
        <v>0</v>
      </c>
      <c r="C6" s="152"/>
      <c r="D6" s="152"/>
      <c r="E6" s="152"/>
      <c r="F6" s="152"/>
      <c r="G6" s="26" t="s">
        <v>32</v>
      </c>
      <c r="H6" s="27"/>
      <c r="I6" s="28"/>
    </row>
    <row r="7" spans="1:9" ht="16.5" x14ac:dyDescent="0.25">
      <c r="A7" s="13"/>
      <c r="B7" s="29"/>
      <c r="C7" s="30"/>
      <c r="D7" s="30"/>
      <c r="E7" s="30"/>
      <c r="F7" s="31"/>
      <c r="G7" s="32"/>
      <c r="H7" s="32"/>
      <c r="I7" s="33"/>
    </row>
    <row r="8" spans="1:9" x14ac:dyDescent="0.2">
      <c r="A8" s="13"/>
      <c r="B8" s="13" t="s">
        <v>33</v>
      </c>
      <c r="C8" s="13"/>
      <c r="D8" s="13"/>
      <c r="E8" s="13"/>
      <c r="F8" s="13"/>
      <c r="G8" s="34"/>
      <c r="H8" s="34"/>
      <c r="I8" s="35"/>
    </row>
    <row r="9" spans="1:9" x14ac:dyDescent="0.2">
      <c r="A9" s="13"/>
      <c r="B9" s="13"/>
      <c r="C9" s="13"/>
      <c r="D9" s="13"/>
      <c r="E9" s="13"/>
      <c r="F9" s="13"/>
      <c r="G9" s="34"/>
      <c r="H9" s="34"/>
      <c r="I9" s="35"/>
    </row>
    <row r="10" spans="1:9" ht="13.5" thickBot="1" x14ac:dyDescent="0.25">
      <c r="A10" s="13"/>
      <c r="D10" s="153"/>
      <c r="E10" s="153"/>
      <c r="F10" s="153"/>
      <c r="G10" s="34"/>
      <c r="H10" s="34"/>
      <c r="I10" s="35"/>
    </row>
    <row r="11" spans="1:9" ht="17" thickBot="1" x14ac:dyDescent="0.3">
      <c r="A11" s="13"/>
      <c r="B11" s="154" t="s">
        <v>34</v>
      </c>
      <c r="C11" s="154"/>
      <c r="D11" s="155">
        <f>I20</f>
        <v>300</v>
      </c>
      <c r="E11" s="156"/>
      <c r="F11" s="156"/>
      <c r="G11" s="13"/>
      <c r="H11" s="13"/>
      <c r="I11" s="35"/>
    </row>
    <row r="12" spans="1:9" x14ac:dyDescent="0.2">
      <c r="A12" s="13"/>
      <c r="B12" s="13"/>
      <c r="C12" s="13"/>
      <c r="D12" s="36"/>
      <c r="E12" s="13"/>
      <c r="F12" s="13"/>
      <c r="G12" s="35"/>
      <c r="H12" s="35"/>
      <c r="I12" s="35"/>
    </row>
    <row r="13" spans="1:9" x14ac:dyDescent="0.2">
      <c r="B13" s="37"/>
      <c r="C13" s="157" t="s">
        <v>35</v>
      </c>
      <c r="D13" s="157"/>
      <c r="E13" s="157"/>
      <c r="F13" s="157"/>
      <c r="G13" s="37"/>
      <c r="H13" s="37"/>
      <c r="I13" s="37" t="s">
        <v>36</v>
      </c>
    </row>
    <row r="14" spans="1:9" ht="19.5" customHeight="1" x14ac:dyDescent="0.2">
      <c r="B14" s="38"/>
      <c r="C14" s="146" t="s">
        <v>54</v>
      </c>
      <c r="D14" s="147"/>
      <c r="E14" s="147"/>
      <c r="F14" s="147"/>
      <c r="G14" s="147"/>
      <c r="H14" s="148"/>
      <c r="I14" s="39"/>
    </row>
    <row r="15" spans="1:9" ht="19.5" customHeight="1" x14ac:dyDescent="0.2">
      <c r="B15" s="38"/>
      <c r="C15" s="146" t="s">
        <v>55</v>
      </c>
      <c r="D15" s="147"/>
      <c r="E15" s="147"/>
      <c r="F15" s="147"/>
      <c r="G15" s="147"/>
      <c r="H15" s="148"/>
      <c r="I15" s="39">
        <f>'企業広告Tシャツ申込書（入力用）'!H29</f>
        <v>0</v>
      </c>
    </row>
    <row r="16" spans="1:9" ht="19.5" customHeight="1" x14ac:dyDescent="0.2">
      <c r="B16" s="38"/>
      <c r="C16" s="146" t="s">
        <v>53</v>
      </c>
      <c r="D16" s="147"/>
      <c r="E16" s="147"/>
      <c r="F16" s="147"/>
      <c r="G16" s="147"/>
      <c r="H16" s="148"/>
      <c r="I16" s="39" t="str">
        <f>'企業広告Tシャツ申込書（入力用）'!H30</f>
        <v>0</v>
      </c>
    </row>
    <row r="17" spans="1:9" ht="19.5" customHeight="1" x14ac:dyDescent="0.2">
      <c r="B17" s="38"/>
      <c r="C17" s="149"/>
      <c r="D17" s="150"/>
      <c r="E17" s="150"/>
      <c r="F17" s="150"/>
      <c r="G17" s="150"/>
      <c r="H17" s="151"/>
      <c r="I17" s="39"/>
    </row>
    <row r="18" spans="1:9" ht="19.5" customHeight="1" x14ac:dyDescent="0.2">
      <c r="B18" s="38"/>
      <c r="C18" s="149"/>
      <c r="D18" s="150"/>
      <c r="E18" s="150"/>
      <c r="F18" s="150"/>
      <c r="G18" s="150"/>
      <c r="H18" s="151"/>
      <c r="I18" s="39"/>
    </row>
    <row r="19" spans="1:9" ht="19.5" customHeight="1" x14ac:dyDescent="0.2">
      <c r="A19" s="13"/>
      <c r="B19" s="40"/>
      <c r="C19" s="140" t="s">
        <v>37</v>
      </c>
      <c r="D19" s="141"/>
      <c r="E19" s="141"/>
      <c r="F19" s="141"/>
      <c r="G19" s="141"/>
      <c r="H19" s="142"/>
      <c r="I19" s="39">
        <f>'企業広告Tシャツ申込書（入力用）'!H33</f>
        <v>300</v>
      </c>
    </row>
    <row r="20" spans="1:9" ht="19.5" customHeight="1" x14ac:dyDescent="0.2">
      <c r="A20" s="13"/>
      <c r="B20" s="40"/>
      <c r="C20" s="143" t="s">
        <v>38</v>
      </c>
      <c r="D20" s="144"/>
      <c r="E20" s="144"/>
      <c r="F20" s="144"/>
      <c r="G20" s="144"/>
      <c r="H20" s="145"/>
      <c r="I20" s="39">
        <f>SUM(I14:I19)</f>
        <v>300</v>
      </c>
    </row>
    <row r="21" spans="1:9" x14ac:dyDescent="0.2">
      <c r="A21" s="13"/>
      <c r="B21" s="41"/>
      <c r="C21" s="42"/>
      <c r="D21" s="42"/>
      <c r="E21" s="42"/>
      <c r="F21" s="42"/>
      <c r="G21" s="43"/>
      <c r="H21" s="43"/>
      <c r="I21" s="44"/>
    </row>
    <row r="22" spans="1:9" x14ac:dyDescent="0.2">
      <c r="A22" s="13"/>
      <c r="B22" s="41" t="s">
        <v>39</v>
      </c>
      <c r="C22" s="42" t="s">
        <v>40</v>
      </c>
      <c r="D22" s="42"/>
      <c r="E22" s="42"/>
      <c r="F22" s="42"/>
      <c r="G22" s="43"/>
      <c r="H22" s="43"/>
      <c r="I22" s="43"/>
    </row>
    <row r="23" spans="1:9" x14ac:dyDescent="0.2">
      <c r="A23" s="13"/>
      <c r="B23" s="41"/>
      <c r="C23" s="42" t="s">
        <v>41</v>
      </c>
      <c r="D23" s="42"/>
      <c r="E23" s="42"/>
      <c r="F23" s="42"/>
      <c r="G23" s="43"/>
      <c r="H23" s="43"/>
      <c r="I23" s="43"/>
    </row>
    <row r="24" spans="1:9" x14ac:dyDescent="0.2">
      <c r="A24" s="13"/>
      <c r="B24" s="41"/>
      <c r="C24" s="42"/>
      <c r="D24" s="42"/>
      <c r="E24" s="42"/>
      <c r="F24" s="42"/>
      <c r="G24" s="43"/>
      <c r="H24" s="43"/>
      <c r="I24" s="43"/>
    </row>
    <row r="25" spans="1:9" x14ac:dyDescent="0.2">
      <c r="A25" s="13"/>
      <c r="B25" s="45" t="s">
        <v>42</v>
      </c>
      <c r="C25" s="42" t="s">
        <v>43</v>
      </c>
      <c r="E25" s="42"/>
      <c r="F25" s="42"/>
      <c r="G25" s="43"/>
      <c r="H25" s="43"/>
      <c r="I25" s="43"/>
    </row>
    <row r="26" spans="1:9" x14ac:dyDescent="0.2">
      <c r="A26" s="13"/>
      <c r="B26" s="45" t="s">
        <v>44</v>
      </c>
      <c r="C26" s="42" t="s">
        <v>45</v>
      </c>
      <c r="E26" s="42"/>
      <c r="F26" s="42"/>
      <c r="G26" s="43"/>
      <c r="H26" s="43"/>
      <c r="I26" s="43"/>
    </row>
    <row r="27" spans="1:9" x14ac:dyDescent="0.2">
      <c r="A27" s="13"/>
      <c r="B27" s="42"/>
      <c r="C27" s="46" t="s">
        <v>46</v>
      </c>
      <c r="E27" s="42"/>
      <c r="F27" s="42"/>
      <c r="G27" s="43"/>
      <c r="H27" s="43"/>
      <c r="I27" s="43"/>
    </row>
    <row r="28" spans="1:9" x14ac:dyDescent="0.2">
      <c r="A28" s="13"/>
      <c r="B28" s="41"/>
      <c r="C28" s="42"/>
      <c r="D28" s="42"/>
      <c r="E28" s="42"/>
      <c r="F28" s="42"/>
      <c r="G28" s="43"/>
      <c r="H28" s="43"/>
      <c r="I28" s="43"/>
    </row>
    <row r="29" spans="1:9" x14ac:dyDescent="0.2">
      <c r="A29" s="13"/>
      <c r="B29" s="41"/>
      <c r="C29" s="42"/>
      <c r="D29" s="42"/>
      <c r="E29" s="42"/>
      <c r="F29" s="42"/>
      <c r="G29" s="43"/>
      <c r="H29" s="43"/>
      <c r="I29" s="43"/>
    </row>
    <row r="30" spans="1:9" x14ac:dyDescent="0.2">
      <c r="A30" s="13"/>
      <c r="I30" s="43"/>
    </row>
    <row r="31" spans="1:9" x14ac:dyDescent="0.2">
      <c r="A31" s="13"/>
      <c r="B31" s="41"/>
      <c r="C31" s="42"/>
      <c r="D31" s="42"/>
      <c r="E31" s="42"/>
      <c r="F31" s="42"/>
      <c r="G31" s="43"/>
      <c r="H31" s="43"/>
      <c r="I31" s="43"/>
    </row>
    <row r="32" spans="1:9" x14ac:dyDescent="0.2">
      <c r="A32" s="13"/>
      <c r="B32" s="41"/>
      <c r="C32" s="42"/>
      <c r="D32" s="42"/>
      <c r="E32" s="42"/>
      <c r="F32" s="42"/>
      <c r="G32" s="43"/>
      <c r="H32" s="43"/>
      <c r="I32" s="43"/>
    </row>
    <row r="33" spans="1:9" x14ac:dyDescent="0.2">
      <c r="A33" s="13"/>
      <c r="B33" s="13"/>
      <c r="C33" s="13"/>
      <c r="D33" s="13"/>
      <c r="E33" s="42"/>
      <c r="F33" s="13"/>
      <c r="G33" s="41"/>
      <c r="H33" s="41"/>
      <c r="I33" s="47" t="s">
        <v>47</v>
      </c>
    </row>
    <row r="34" spans="1:9" x14ac:dyDescent="0.2">
      <c r="I34" s="48" t="s">
        <v>48</v>
      </c>
    </row>
    <row r="35" spans="1:9" x14ac:dyDescent="0.2">
      <c r="A35" s="13"/>
      <c r="B35" s="13"/>
      <c r="C35" s="13"/>
      <c r="D35" s="13"/>
      <c r="E35" s="13"/>
      <c r="F35" s="13"/>
      <c r="G35" s="13"/>
      <c r="H35" s="13"/>
      <c r="I35" s="18" t="s">
        <v>49</v>
      </c>
    </row>
    <row r="36" spans="1:9" x14ac:dyDescent="0.2">
      <c r="A36" s="13"/>
      <c r="B36" s="13"/>
      <c r="C36" s="13"/>
      <c r="D36" s="13"/>
      <c r="E36" s="13"/>
      <c r="F36" s="13"/>
      <c r="G36" s="13"/>
      <c r="H36" s="13"/>
      <c r="I36" s="18" t="s">
        <v>50</v>
      </c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8" t="s">
        <v>51</v>
      </c>
    </row>
    <row r="38" spans="1:9" x14ac:dyDescent="0.2">
      <c r="A38" s="13"/>
      <c r="B38" s="13"/>
      <c r="C38" s="13"/>
      <c r="D38" s="13"/>
      <c r="E38" s="13"/>
      <c r="F38" s="13"/>
      <c r="H38" s="45"/>
      <c r="I38" s="18" t="s">
        <v>52</v>
      </c>
    </row>
  </sheetData>
  <sheetProtection algorithmName="SHA-512" hashValue="fK/UNae7GPg5PhEhYskm5aocNhPokSpYXKH6NfI4RPHqEzwbLUO/SpHRwYHCOxCIboQpWMv3zVwXQV2WSAfq5Q==" saltValue="t4j/FEVg+6xeQnAQ7cHGfQ==" spinCount="100000" sheet="1" objects="1" scenarios="1" selectLockedCells="1" selectUnlockedCells="1"/>
  <mergeCells count="12">
    <mergeCell ref="C14:H14"/>
    <mergeCell ref="B6:F6"/>
    <mergeCell ref="D10:F10"/>
    <mergeCell ref="B11:C11"/>
    <mergeCell ref="D11:F11"/>
    <mergeCell ref="C13:F13"/>
    <mergeCell ref="C19:H19"/>
    <mergeCell ref="C20:H20"/>
    <mergeCell ref="C15:H15"/>
    <mergeCell ref="C16:H16"/>
    <mergeCell ref="C17:H17"/>
    <mergeCell ref="C18:H18"/>
  </mergeCells>
  <phoneticPr fontId="1"/>
  <pageMargins left="0.7" right="0.7" top="0.75" bottom="0.75" header="0.3" footer="0.3"/>
  <pageSetup paperSize="9" scale="96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C638-CA5F-49F4-86AA-0C90CC942414}">
  <dimension ref="A1:D16"/>
  <sheetViews>
    <sheetView workbookViewId="0">
      <selection sqref="A1:XFD1048576"/>
    </sheetView>
  </sheetViews>
  <sheetFormatPr defaultColWidth="9" defaultRowHeight="16.5" x14ac:dyDescent="0.2"/>
  <cols>
    <col min="1" max="1" width="29" style="49" bestFit="1" customWidth="1"/>
    <col min="2" max="2" width="19.08984375" style="49" bestFit="1" customWidth="1"/>
    <col min="3" max="3" width="45.36328125" style="49" bestFit="1" customWidth="1"/>
    <col min="4" max="4" width="40.7265625" style="49" customWidth="1"/>
    <col min="5" max="16384" width="9" style="49"/>
  </cols>
  <sheetData>
    <row r="1" spans="1:4" ht="33.75" customHeight="1" x14ac:dyDescent="0.2">
      <c r="A1" s="49" t="s">
        <v>85</v>
      </c>
      <c r="B1" s="49" t="s">
        <v>83</v>
      </c>
      <c r="C1" s="49" t="s">
        <v>73</v>
      </c>
      <c r="D1" s="49" t="s">
        <v>73</v>
      </c>
    </row>
    <row r="2" spans="1:4" ht="22.5" x14ac:dyDescent="0.2">
      <c r="A2" s="50" t="s">
        <v>56</v>
      </c>
      <c r="B2" s="50" t="s">
        <v>56</v>
      </c>
      <c r="C2" s="49" t="s">
        <v>72</v>
      </c>
      <c r="D2" s="3" t="s">
        <v>88</v>
      </c>
    </row>
    <row r="3" spans="1:4" ht="22.5" x14ac:dyDescent="0.2">
      <c r="A3" s="50" t="s">
        <v>57</v>
      </c>
      <c r="B3" s="50" t="s">
        <v>57</v>
      </c>
      <c r="C3" s="49" t="s">
        <v>71</v>
      </c>
      <c r="D3" s="3" t="s">
        <v>89</v>
      </c>
    </row>
    <row r="4" spans="1:4" ht="22.5" x14ac:dyDescent="0.2">
      <c r="A4" s="50" t="s">
        <v>58</v>
      </c>
      <c r="B4" s="50" t="s">
        <v>58</v>
      </c>
      <c r="D4" s="3" t="s">
        <v>90</v>
      </c>
    </row>
    <row r="5" spans="1:4" ht="22.5" x14ac:dyDescent="0.2">
      <c r="A5" s="50" t="s">
        <v>59</v>
      </c>
      <c r="B5" s="50" t="s">
        <v>59</v>
      </c>
      <c r="D5" s="3"/>
    </row>
    <row r="6" spans="1:4" ht="22.5" x14ac:dyDescent="0.2">
      <c r="A6" s="50" t="s">
        <v>60</v>
      </c>
      <c r="B6" s="50" t="s">
        <v>60</v>
      </c>
      <c r="D6" s="3"/>
    </row>
    <row r="7" spans="1:4" ht="22.5" x14ac:dyDescent="0.2">
      <c r="A7" s="50" t="s">
        <v>61</v>
      </c>
      <c r="B7" s="50" t="s">
        <v>61</v>
      </c>
      <c r="D7" s="3"/>
    </row>
    <row r="8" spans="1:4" ht="22.5" x14ac:dyDescent="0.2">
      <c r="A8" s="50" t="s">
        <v>62</v>
      </c>
      <c r="B8" s="50" t="s">
        <v>62</v>
      </c>
      <c r="D8" s="3"/>
    </row>
    <row r="9" spans="1:4" ht="22.5" x14ac:dyDescent="0.2">
      <c r="A9" s="50" t="s">
        <v>63</v>
      </c>
      <c r="B9" s="50" t="s">
        <v>63</v>
      </c>
      <c r="D9" s="3"/>
    </row>
    <row r="10" spans="1:4" ht="22.5" x14ac:dyDescent="0.2">
      <c r="A10" s="50" t="s">
        <v>64</v>
      </c>
      <c r="B10" s="50" t="s">
        <v>64</v>
      </c>
      <c r="D10" s="3"/>
    </row>
    <row r="11" spans="1:4" ht="22.5" x14ac:dyDescent="0.2">
      <c r="A11" s="50" t="s">
        <v>65</v>
      </c>
      <c r="B11" s="50" t="s">
        <v>65</v>
      </c>
      <c r="D11" s="3"/>
    </row>
    <row r="12" spans="1:4" ht="22.5" x14ac:dyDescent="0.2">
      <c r="A12" s="50" t="s">
        <v>66</v>
      </c>
      <c r="B12" s="50" t="s">
        <v>66</v>
      </c>
      <c r="D12" s="3"/>
    </row>
    <row r="13" spans="1:4" ht="22.5" x14ac:dyDescent="0.2">
      <c r="A13" s="50" t="s">
        <v>67</v>
      </c>
      <c r="B13" s="50" t="s">
        <v>67</v>
      </c>
      <c r="D13" s="3"/>
    </row>
    <row r="14" spans="1:4" ht="22.5" x14ac:dyDescent="0.2">
      <c r="A14" s="50" t="s">
        <v>68</v>
      </c>
      <c r="B14" s="50" t="s">
        <v>68</v>
      </c>
      <c r="D14" s="3"/>
    </row>
    <row r="15" spans="1:4" ht="22.5" x14ac:dyDescent="0.2">
      <c r="A15" s="50" t="s">
        <v>69</v>
      </c>
      <c r="B15" s="50" t="s">
        <v>69</v>
      </c>
      <c r="D15" s="3"/>
    </row>
    <row r="16" spans="1:4" ht="22.5" x14ac:dyDescent="0.2">
      <c r="A16" s="50" t="s">
        <v>70</v>
      </c>
      <c r="B16" s="50" t="s">
        <v>70</v>
      </c>
      <c r="D16" s="3"/>
    </row>
  </sheetData>
  <sheetProtection algorithmName="SHA-512" hashValue="xhw3iVvSjv8ZVZp89WG4D6nzhGD+PhiP00dpqBMelsSk/Y/RTBIMN4n2QZjOk88ZZQZKZIbgZ+QXQblc8CEkuQ==" saltValue="TFisaMHv5RFh1ttC+OqWTA==" spinCount="100000" sheet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企業広告Tシャツ申込書（入力用）</vt:lpstr>
      <vt:lpstr>ご請求書（シートロックあり_ご注文者様は入力できません）</vt:lpstr>
      <vt:lpstr>リスト（シートロック）</vt:lpstr>
      <vt:lpstr>'ご請求書（シートロックあり_ご注文者様は入力できません）'!Print_Area</vt:lpstr>
      <vt:lpstr>'企業広告Tシャツ申込書（入力用）'!Print_Area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由紀子 中嶋</cp:lastModifiedBy>
  <cp:lastPrinted>2025-03-14T03:52:20Z</cp:lastPrinted>
  <dcterms:created xsi:type="dcterms:W3CDTF">2017-12-06T05:53:51Z</dcterms:created>
  <dcterms:modified xsi:type="dcterms:W3CDTF">2026-02-08T05:27:17Z</dcterms:modified>
</cp:coreProperties>
</file>